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y1nmbcf\"/>
    </mc:Choice>
  </mc:AlternateContent>
  <xr:revisionPtr revIDLastSave="0" documentId="13_ncr:1_{6DFF0122-24E5-4816-A058-B41291B4A982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2" r:id="rId1"/>
  </sheets>
  <calcPr calcId="181029"/>
</workbook>
</file>

<file path=xl/calcChain.xml><?xml version="1.0" encoding="utf-8"?>
<calcChain xmlns="http://schemas.openxmlformats.org/spreadsheetml/2006/main">
  <c r="B26" i="2" l="1"/>
  <c r="F102" i="2"/>
  <c r="F101" i="2"/>
  <c r="L99" i="2"/>
  <c r="K99" i="2"/>
  <c r="I99" i="2"/>
  <c r="L98" i="2"/>
  <c r="K98" i="2"/>
  <c r="I98" i="2"/>
  <c r="L97" i="2"/>
  <c r="K97" i="2"/>
  <c r="I97" i="2"/>
  <c r="L96" i="2"/>
  <c r="K96" i="2"/>
  <c r="I96" i="2"/>
  <c r="L95" i="2"/>
  <c r="K95" i="2"/>
  <c r="I95" i="2"/>
  <c r="L94" i="2"/>
  <c r="K94" i="2"/>
  <c r="I94" i="2"/>
  <c r="L93" i="2"/>
  <c r="K93" i="2"/>
  <c r="I93" i="2"/>
  <c r="L92" i="2"/>
  <c r="K92" i="2"/>
  <c r="I92" i="2"/>
  <c r="L91" i="2"/>
  <c r="K91" i="2"/>
  <c r="I91" i="2"/>
  <c r="L90" i="2"/>
  <c r="K90" i="2"/>
  <c r="I90" i="2"/>
  <c r="L89" i="2"/>
  <c r="K89" i="2"/>
  <c r="I89" i="2"/>
  <c r="L88" i="2"/>
  <c r="K88" i="2"/>
  <c r="I88" i="2"/>
  <c r="L87" i="2"/>
  <c r="K87" i="2"/>
  <c r="I87" i="2"/>
  <c r="L86" i="2"/>
  <c r="K86" i="2"/>
  <c r="I86" i="2"/>
  <c r="L85" i="2"/>
  <c r="K85" i="2"/>
  <c r="I85" i="2"/>
  <c r="L84" i="2"/>
  <c r="K84" i="2"/>
  <c r="I84" i="2"/>
  <c r="L83" i="2"/>
  <c r="K83" i="2"/>
  <c r="I83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2" i="2"/>
  <c r="K52" i="2"/>
  <c r="I52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<sst xmlns="http://schemas.openxmlformats.org/spreadsheetml/2006/main" count="299" uniqueCount="189">
  <si>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</si>
  <si>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</si>
  <si>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</si>
  <si>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</si>
  <si>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</si>
  <si>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</si>
  <si>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</si>
  <si>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</si>
  <si>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</si>
  <si>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</si>
  <si>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</si>
  <si>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</si>
  <si>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</si>
  <si>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</si>
  <si>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</si>
  <si>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</si>
  <si>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</si>
  <si>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</si>
  <si>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</si>
  <si>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16</t>
  </si>
  <si>
    <t>PORZ-GRAB</t>
  </si>
  <si>
    <t>Oczyszczanie powierzchni leśnych z gałęzi i innych pozostałości drzewnych przy użyciu zgrabiarki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</si>
  <si>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</si>
  <si>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</si>
  <si>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</si>
  <si>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</si>
  <si>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</si>
  <si>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</si>
  <si>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</si>
  <si>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</si>
  <si>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</si>
  <si>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</si>
  <si>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</si>
  <si>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</si>
  <si>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</si>
  <si>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</si>
  <si>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</si>
  <si>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</si>
  <si>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</si>
  <si>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</si>
  <si>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</si>
  <si>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</si>
  <si>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</si>
  <si>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</si>
  <si>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</si>
  <si>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</si>
  <si>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</si>
  <si>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</si>
  <si>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</si>
  <si>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</si>
  <si>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</si>
  <si>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</si>
  <si>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</si>
  <si>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</si>
  <si>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</si>
  <si>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</si>
  <si>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</si>
  <si>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</si>
  <si>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</si>
  <si>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</si>
  <si>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</si>
  <si>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</si>
  <si>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</si>
  <si>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</si>
  <si>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</si>
  <si>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</si>
  <si>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</si>
  <si>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</si>
  <si>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</si>
  <si>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</si>
  <si>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</si>
  <si>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</si>
  <si>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</si>
  <si>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</si>
  <si>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</si>
  <si>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</si>
  <si>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</si>
  <si>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</si>
  <si>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</si>
  <si>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</si>
  <si>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</si>
  <si>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</si>
  <si>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</si>
  <si>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</si>
  <si>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</si>
  <si>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</si>
  <si>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</si>
  <si>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</si>
  <si>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</si>
  <si>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</si>
  <si>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</si>
  <si>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</si>
  <si>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</si>
  <si>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</si>
  <si>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</si>
  <si>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</si>
  <si>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</si>
  <si>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</si>
  <si>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</si>
  <si>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</si>
  <si>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</si>
  <si>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</si>
  <si>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</si>
  <si>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</si>
  <si>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</si>
  <si>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</si>
  <si>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</si>
  <si>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</si>
  <si>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</si>
  <si>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</si>
  <si>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</si>
  <si>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</si>
  <si>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</si>
  <si>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</si>
  <si>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155</t>
  </si>
  <si>
    <t>PUŁ-RYJ</t>
  </si>
  <si>
    <t>Wykładanie pułapek na ryjkowce - dołki chwytne, wałki itp.</t>
  </si>
  <si>
    <t>SZT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</si>
  <si>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</si>
  <si>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</si>
  <si>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</si>
  <si>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</si>
  <si>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</si>
  <si>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</si>
  <si>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</si>
  <si>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</si>
  <si>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</si>
  <si>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</si>
  <si>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</si>
  <si>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</si>
  <si>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242</t>
  </si>
  <si>
    <t>ZAB-REPSZ</t>
  </si>
  <si>
    <t>Zabezpieczenie repelentem w formie emulsji sadzonek (SO, ŚW, BK, MD i innych) we wszystkich rodzajach kontenerów na szkółce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</si>
  <si>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</si>
  <si>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</si>
  <si>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</si>
  <si>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</si>
  <si>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</si>
  <si>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</si>
  <si>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</si>
  <si>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</si>
  <si>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</si>
  <si>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</si>
  <si>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</si>
  <si>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</si>
  <si>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</si>
  <si>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</si>
  <si>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</si>
  <si>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</si>
  <si>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</si>
  <si>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</si>
  <si>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</si>
  <si>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</si>
  <si>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</si>
  <si>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</si>
  <si>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</si>
  <si>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</si>
  <si>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</si>
  <si>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</si>
  <si>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</si>
  <si>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</si>
  <si>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</si>
  <si>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Pułtusk</t>
  </si>
  <si>
    <t xml:space="preserve">06-100 Pułtusk; Bartodziejska 50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</si>
  <si>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</si>
  <si>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</si>
  <si>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</si>
  <si>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</si>
  <si>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</si>
  <si>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</si>
  <si>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</si>
  <si>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</si>
  <si>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</si>
  <si>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</si>
  <si>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</si>
  <si>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</si>
  <si>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Pułtusk w roku 2025''  składamy niniejszym ofertę na pakiet 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</si>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</sst>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0"/>
  <sheetViews>
    <sheetView tabSelected="1" workbookViewId="0">
      <selection activeCell="J20" sqref="J2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174</v>
      </c>
      <c r="J2" s="12"/>
      <c r="K2" s="12"/>
      <c r="L2" s="12"/>
      <c r="M2" s="12"/>
      <c r="N2" s="12"/>
      <c r="O2" s="12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4"/>
      <c r="C4" s="14"/>
      <c r="D4" s="14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4"/>
      <c r="C6" s="14"/>
      <c r="D6" s="14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4"/>
      <c r="C8" s="14"/>
      <c r="D8" s="14"/>
    </row>
    <row r="9" spans="2:15" s="1" customFormat="1" ht="4.1500000000000004" customHeight="1" x14ac:dyDescent="0.2"/>
    <row r="10" spans="2:15" s="1" customFormat="1" ht="6.95" customHeight="1" x14ac:dyDescent="0.2">
      <c r="B10" s="20" t="s">
        <v>158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9" t="s">
        <v>159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6" t="s">
        <v>175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5" t="s">
        <v>160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65" customHeight="1" x14ac:dyDescent="0.2">
      <c r="B18" s="15" t="s">
        <v>161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65" customHeight="1" x14ac:dyDescent="0.2">
      <c r="B20" s="15" t="s">
        <v>162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65" customHeight="1" x14ac:dyDescent="0.2">
      <c r="B22" s="15" t="s">
        <v>163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9" t="s">
        <v>176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TEXT(F102,"#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164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5709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5" t="s">
        <v>165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4754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5" t="s">
        <v>166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10</v>
      </c>
      <c r="M41" s="1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8063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5" t="s">
        <v>167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3" t="s">
        <v>10</v>
      </c>
      <c r="M46" s="1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1076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0"/>
    </row>
    <row r="48" spans="2:13" s="1" customFormat="1" ht="3.2" customHeight="1" x14ac:dyDescent="0.2"/>
    <row r="49" spans="2:13" s="1" customFormat="1" ht="18.2" customHeight="1" x14ac:dyDescent="0.2">
      <c r="B49" s="15" t="s">
        <v>168</v>
      </c>
      <c r="C49" s="15"/>
      <c r="D49" s="15"/>
      <c r="E49" s="15"/>
      <c r="F49" s="15"/>
      <c r="G49" s="15"/>
      <c r="H49" s="15"/>
      <c r="I49" s="15"/>
      <c r="J49" s="15"/>
      <c r="K49" s="1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3" t="s">
        <v>10</v>
      </c>
      <c r="M51" s="13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2301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3" t="s">
        <v>10</v>
      </c>
      <c r="M54" s="13"/>
    </row>
    <row r="55" spans="2:13" s="1" customFormat="1" ht="69.400000000000006" customHeight="1" x14ac:dyDescent="0.2">
      <c r="B55" s="5">
        <v>6</v>
      </c>
      <c r="C55" s="6" t="s">
        <v>15</v>
      </c>
      <c r="D55" s="6" t="s">
        <v>16</v>
      </c>
      <c r="E55" s="9" t="s">
        <v>17</v>
      </c>
      <c r="F55" s="6" t="s">
        <v>18</v>
      </c>
      <c r="G55" s="8">
        <v>0.12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0"/>
    </row>
    <row r="56" spans="2:13" s="1" customFormat="1" ht="28.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29.41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28.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195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95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1.06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38.8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36.799999999999997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18</v>
      </c>
      <c r="G61" s="8">
        <v>68.17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41</v>
      </c>
      <c r="G62" s="8">
        <v>10.050000000000001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28.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148.25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0.6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28.9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45</v>
      </c>
      <c r="G65" s="8">
        <v>5.14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28.9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45</v>
      </c>
      <c r="G66" s="8">
        <v>16.399999999999999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45</v>
      </c>
      <c r="G67" s="8">
        <v>40.85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45</v>
      </c>
      <c r="G68" s="8">
        <v>40.85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14</v>
      </c>
      <c r="G69" s="8">
        <v>12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41</v>
      </c>
      <c r="G70" s="8">
        <v>103.3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41</v>
      </c>
      <c r="G71" s="8">
        <v>134.30000000000001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28.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41</v>
      </c>
      <c r="G72" s="8">
        <v>66.05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41</v>
      </c>
      <c r="G73" s="8">
        <v>43.1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41</v>
      </c>
      <c r="G74" s="8">
        <v>305.5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18</v>
      </c>
      <c r="G75" s="8">
        <v>3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28.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18</v>
      </c>
      <c r="G76" s="8">
        <v>37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28.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18</v>
      </c>
      <c r="G77" s="8">
        <v>85.1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28.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18</v>
      </c>
      <c r="G78" s="8">
        <v>12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18</v>
      </c>
      <c r="G79" s="8">
        <v>39.46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18</v>
      </c>
      <c r="G80" s="8">
        <v>51.2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10"/>
    </row>
    <row r="81" spans="2:13" s="1" customFormat="1" ht="28.9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18</v>
      </c>
      <c r="G81" s="8">
        <v>98.51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10"/>
    </row>
    <row r="82" spans="2:13" s="1" customFormat="1" ht="28.9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41</v>
      </c>
      <c r="G82" s="8">
        <v>0.6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3">
        <f>ROUND(I82+ K82,2)</f>
        <v>0</v>
      </c>
      <c r="M82" s="10"/>
    </row>
    <row r="83" spans="2:13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106</v>
      </c>
      <c r="G83" s="8">
        <v>3.1</v>
      </c>
      <c r="H83" s="24">
        <v>0</v>
      </c>
      <c r="I83" s="22">
        <f>ROUND(G83* H83,2)</f>
        <v>0</v>
      </c>
      <c r="J83" s="5">
        <v>23</v>
      </c>
      <c r="K83" s="22">
        <f>ROUND(I83* J83/100,2)</f>
        <v>0</v>
      </c>
      <c r="L83" s="23">
        <f>ROUND(I83+ K83,2)</f>
        <v>0</v>
      </c>
      <c r="M83" s="10"/>
    </row>
    <row r="84" spans="2:13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110</v>
      </c>
      <c r="G84" s="8">
        <v>122</v>
      </c>
      <c r="H84" s="24">
        <v>0</v>
      </c>
      <c r="I84" s="22">
        <f>ROUND(G84* H84,2)</f>
        <v>0</v>
      </c>
      <c r="J84" s="5">
        <v>23</v>
      </c>
      <c r="K84" s="22">
        <f>ROUND(I84* J84/100,2)</f>
        <v>0</v>
      </c>
      <c r="L84" s="23">
        <f>ROUND(I84+ K84,2)</f>
        <v>0</v>
      </c>
      <c r="M84" s="10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106</v>
      </c>
      <c r="G85" s="8">
        <v>0.8</v>
      </c>
      <c r="H85" s="24">
        <v>0</v>
      </c>
      <c r="I85" s="22">
        <f>ROUND(G85* H85,2)</f>
        <v>0</v>
      </c>
      <c r="J85" s="5">
        <v>23</v>
      </c>
      <c r="K85" s="22">
        <f>ROUND(I85* J85/100,2)</f>
        <v>0</v>
      </c>
      <c r="L85" s="23">
        <f>ROUND(I85+ K85,2)</f>
        <v>0</v>
      </c>
      <c r="M85" s="10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117</v>
      </c>
      <c r="G86" s="8">
        <v>230</v>
      </c>
      <c r="H86" s="24">
        <v>0</v>
      </c>
      <c r="I86" s="22">
        <f>ROUND(G86* H86,2)</f>
        <v>0</v>
      </c>
      <c r="J86" s="5">
        <v>8</v>
      </c>
      <c r="K86" s="22">
        <f>ROUND(I86* J86/100,2)</f>
        <v>0</v>
      </c>
      <c r="L86" s="23">
        <f>ROUND(I86+ K86,2)</f>
        <v>0</v>
      </c>
      <c r="M86" s="10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117</v>
      </c>
      <c r="G87" s="8">
        <v>4</v>
      </c>
      <c r="H87" s="24">
        <v>0</v>
      </c>
      <c r="I87" s="22">
        <f>ROUND(G87* H87,2)</f>
        <v>0</v>
      </c>
      <c r="J87" s="5">
        <v>8</v>
      </c>
      <c r="K87" s="22">
        <f>ROUND(I87* J87/100,2)</f>
        <v>0</v>
      </c>
      <c r="L87" s="23">
        <f>ROUND(I87+ K87,2)</f>
        <v>0</v>
      </c>
      <c r="M87" s="10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117</v>
      </c>
      <c r="G88" s="8">
        <v>23</v>
      </c>
      <c r="H88" s="24">
        <v>0</v>
      </c>
      <c r="I88" s="22">
        <f>ROUND(G88* H88,2)</f>
        <v>0</v>
      </c>
      <c r="J88" s="5">
        <v>8</v>
      </c>
      <c r="K88" s="22">
        <f>ROUND(I88* J88/100,2)</f>
        <v>0</v>
      </c>
      <c r="L88" s="23">
        <f>ROUND(I88+ K88,2)</f>
        <v>0</v>
      </c>
      <c r="M88" s="10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18</v>
      </c>
      <c r="G89" s="8">
        <v>4.43</v>
      </c>
      <c r="H89" s="24">
        <v>0</v>
      </c>
      <c r="I89" s="22">
        <f>ROUND(G89* H89,2)</f>
        <v>0</v>
      </c>
      <c r="J89" s="5">
        <v>8</v>
      </c>
      <c r="K89" s="22">
        <f>ROUND(I89* J89/100,2)</f>
        <v>0</v>
      </c>
      <c r="L89" s="23">
        <f>ROUND(I89+ K89,2)</f>
        <v>0</v>
      </c>
      <c r="M89" s="10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45</v>
      </c>
      <c r="G90" s="8">
        <v>10.84</v>
      </c>
      <c r="H90" s="24">
        <v>0</v>
      </c>
      <c r="I90" s="22">
        <f>ROUND(G90* H90,2)</f>
        <v>0</v>
      </c>
      <c r="J90" s="5">
        <v>8</v>
      </c>
      <c r="K90" s="22">
        <f>ROUND(I90* J90/100,2)</f>
        <v>0</v>
      </c>
      <c r="L90" s="23">
        <f>ROUND(I90+ K90,2)</f>
        <v>0</v>
      </c>
      <c r="M90" s="10"/>
    </row>
    <row r="91" spans="2:13" s="1" customFormat="1" ht="38.85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41</v>
      </c>
      <c r="G91" s="8">
        <v>39.950000000000003</v>
      </c>
      <c r="H91" s="24">
        <v>0</v>
      </c>
      <c r="I91" s="22">
        <f>ROUND(G91* H91,2)</f>
        <v>0</v>
      </c>
      <c r="J91" s="5">
        <v>8</v>
      </c>
      <c r="K91" s="22">
        <f>ROUND(I91* J91/100,2)</f>
        <v>0</v>
      </c>
      <c r="L91" s="23">
        <f>ROUND(I91+ K91,2)</f>
        <v>0</v>
      </c>
      <c r="M91" s="10"/>
    </row>
    <row r="92" spans="2:13" s="1" customFormat="1" ht="28.9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136</v>
      </c>
      <c r="G92" s="8">
        <v>900</v>
      </c>
      <c r="H92" s="24">
        <v>0</v>
      </c>
      <c r="I92" s="22">
        <f>ROUND(G92* H92,2)</f>
        <v>0</v>
      </c>
      <c r="J92" s="5">
        <v>8</v>
      </c>
      <c r="K92" s="22">
        <f>ROUND(I92* J92/100,2)</f>
        <v>0</v>
      </c>
      <c r="L92" s="23">
        <f>ROUND(I92+ K92,2)</f>
        <v>0</v>
      </c>
      <c r="M92" s="10"/>
    </row>
    <row r="93" spans="2:13" s="1" customFormat="1" ht="19.7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110</v>
      </c>
      <c r="G93" s="8">
        <v>1330.5</v>
      </c>
      <c r="H93" s="24">
        <v>0</v>
      </c>
      <c r="I93" s="22">
        <f>ROUND(G93* H93,2)</f>
        <v>0</v>
      </c>
      <c r="J93" s="5">
        <v>8</v>
      </c>
      <c r="K93" s="22">
        <f>ROUND(I93* J93/100,2)</f>
        <v>0</v>
      </c>
      <c r="L93" s="23">
        <f>ROUND(I93+ K93,2)</f>
        <v>0</v>
      </c>
      <c r="M93" s="10"/>
    </row>
    <row r="94" spans="2:13" s="1" customFormat="1" ht="19.7" customHeight="1" x14ac:dyDescent="0.2">
      <c r="B94" s="5">
        <v>45</v>
      </c>
      <c r="C94" s="6" t="s">
        <v>140</v>
      </c>
      <c r="D94" s="6" t="s">
        <v>141</v>
      </c>
      <c r="E94" s="7" t="s">
        <v>139</v>
      </c>
      <c r="F94" s="6" t="s">
        <v>110</v>
      </c>
      <c r="G94" s="8">
        <v>96.5</v>
      </c>
      <c r="H94" s="24">
        <v>0</v>
      </c>
      <c r="I94" s="22">
        <f>ROUND(G94* H94,2)</f>
        <v>0</v>
      </c>
      <c r="J94" s="5">
        <v>23</v>
      </c>
      <c r="K94" s="22">
        <f>ROUND(I94* J94/100,2)</f>
        <v>0</v>
      </c>
      <c r="L94" s="23">
        <f>ROUND(I94+ K94,2)</f>
        <v>0</v>
      </c>
      <c r="M94" s="10"/>
    </row>
    <row r="95" spans="2:13" s="1" customFormat="1" ht="19.7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110</v>
      </c>
      <c r="G95" s="8">
        <v>33</v>
      </c>
      <c r="H95" s="24">
        <v>0</v>
      </c>
      <c r="I95" s="22">
        <f>ROUND(G95* H95,2)</f>
        <v>0</v>
      </c>
      <c r="J95" s="5">
        <v>8</v>
      </c>
      <c r="K95" s="22">
        <f>ROUND(I95* J95/100,2)</f>
        <v>0</v>
      </c>
      <c r="L95" s="23">
        <f>ROUND(I95+ K95,2)</f>
        <v>0</v>
      </c>
      <c r="M95" s="10"/>
    </row>
    <row r="96" spans="2:13" s="1" customFormat="1" ht="19.7" customHeight="1" x14ac:dyDescent="0.2">
      <c r="B96" s="5">
        <v>47</v>
      </c>
      <c r="C96" s="6" t="s">
        <v>145</v>
      </c>
      <c r="D96" s="6" t="s">
        <v>146</v>
      </c>
      <c r="E96" s="7" t="s">
        <v>147</v>
      </c>
      <c r="F96" s="6" t="s">
        <v>110</v>
      </c>
      <c r="G96" s="8">
        <v>638</v>
      </c>
      <c r="H96" s="24">
        <v>0</v>
      </c>
      <c r="I96" s="22">
        <f>ROUND(G96* H96,2)</f>
        <v>0</v>
      </c>
      <c r="J96" s="5">
        <v>8</v>
      </c>
      <c r="K96" s="22">
        <f>ROUND(I96* J96/100,2)</f>
        <v>0</v>
      </c>
      <c r="L96" s="23">
        <f>ROUND(I96+ K96,2)</f>
        <v>0</v>
      </c>
      <c r="M96" s="10"/>
    </row>
    <row r="97" spans="2:14" s="1" customFormat="1" ht="19.7" customHeight="1" x14ac:dyDescent="0.2">
      <c r="B97" s="5">
        <v>48</v>
      </c>
      <c r="C97" s="6" t="s">
        <v>148</v>
      </c>
      <c r="D97" s="6" t="s">
        <v>149</v>
      </c>
      <c r="E97" s="7" t="s">
        <v>150</v>
      </c>
      <c r="F97" s="6" t="s">
        <v>110</v>
      </c>
      <c r="G97" s="8">
        <v>6</v>
      </c>
      <c r="H97" s="24">
        <v>0</v>
      </c>
      <c r="I97" s="22">
        <f>ROUND(G97* H97,2)</f>
        <v>0</v>
      </c>
      <c r="J97" s="5">
        <v>8</v>
      </c>
      <c r="K97" s="22">
        <f>ROUND(I97* J97/100,2)</f>
        <v>0</v>
      </c>
      <c r="L97" s="23">
        <f>ROUND(I97+ K97,2)</f>
        <v>0</v>
      </c>
      <c r="M97" s="10"/>
    </row>
    <row r="98" spans="2:14" s="1" customFormat="1" ht="19.7" customHeight="1" x14ac:dyDescent="0.2">
      <c r="B98" s="5">
        <v>49</v>
      </c>
      <c r="C98" s="6" t="s">
        <v>151</v>
      </c>
      <c r="D98" s="6" t="s">
        <v>152</v>
      </c>
      <c r="E98" s="7" t="s">
        <v>153</v>
      </c>
      <c r="F98" s="6" t="s">
        <v>110</v>
      </c>
      <c r="G98" s="8">
        <v>75</v>
      </c>
      <c r="H98" s="24">
        <v>0</v>
      </c>
      <c r="I98" s="22">
        <f>ROUND(G98* H98,2)</f>
        <v>0</v>
      </c>
      <c r="J98" s="5">
        <v>8</v>
      </c>
      <c r="K98" s="22">
        <f>ROUND(I98* J98/100,2)</f>
        <v>0</v>
      </c>
      <c r="L98" s="23">
        <f>ROUND(I98+ K98,2)</f>
        <v>0</v>
      </c>
      <c r="M98" s="10"/>
    </row>
    <row r="99" spans="2:14" s="1" customFormat="1" ht="19.7" customHeight="1" x14ac:dyDescent="0.2">
      <c r="B99" s="5">
        <v>50</v>
      </c>
      <c r="C99" s="6" t="s">
        <v>154</v>
      </c>
      <c r="D99" s="6" t="s">
        <v>155</v>
      </c>
      <c r="E99" s="7" t="s">
        <v>153</v>
      </c>
      <c r="F99" s="6" t="s">
        <v>110</v>
      </c>
      <c r="G99" s="8">
        <v>10</v>
      </c>
      <c r="H99" s="24">
        <v>0</v>
      </c>
      <c r="I99" s="22">
        <f>ROUND(G99* H99,2)</f>
        <v>0</v>
      </c>
      <c r="J99" s="5">
        <v>23</v>
      </c>
      <c r="K99" s="22">
        <f>ROUND(I99* J99/100,2)</f>
        <v>0</v>
      </c>
      <c r="L99" s="23">
        <f>ROUND(I99+ K99,2)</f>
        <v>0</v>
      </c>
      <c r="M99" s="10"/>
    </row>
    <row r="100" spans="2:14" s="1" customFormat="1" ht="55.9" customHeight="1" x14ac:dyDescent="0.2"/>
    <row r="101" spans="2:14" s="1" customFormat="1" ht="21.4" customHeight="1" x14ac:dyDescent="0.2">
      <c r="B101" s="21" t="s">
        <v>156</v>
      </c>
      <c r="C101" s="21"/>
      <c r="D101" s="21"/>
      <c r="E101" s="21"/>
      <c r="F101" s="25">
        <f>ROUND(I32+I37+I42+I47+I52+I55+I56+I57+I58+I59+I60+I61+I62+I63+I64+I65+I66+I67+I68+I69+I70+I71+I72+I73+I74+I75+I76+I77+I78+I79+I80+I81+I82+I83+I84+I85+I86+I87+I88+I89+I90+I91+I92+I93+I94+I95+I96+I97+I98+I99,2)</f>
        <v>0</v>
      </c>
      <c r="G101" s="26"/>
      <c r="H101" s="26"/>
      <c r="I101" s="26"/>
      <c r="J101" s="26"/>
      <c r="K101" s="26"/>
      <c r="L101" s="26"/>
      <c r="M101" s="27"/>
    </row>
    <row r="102" spans="2:14" s="1" customFormat="1" ht="21.4" customHeight="1" x14ac:dyDescent="0.2">
      <c r="B102" s="21" t="s">
        <v>157</v>
      </c>
      <c r="C102" s="21"/>
      <c r="D102" s="21"/>
      <c r="E102" s="21"/>
      <c r="F102" s="28">
        <f>ROUND(L32+L37+L42+L47+L52+L55+L56+L57+L58+L59+L60+L61+L62+L63+L64+L65+L66+L67+L68+L69+L70+L71+L72+L73+L74+L75+L76+L77+L78+L79+L80+L81+L82+L83+L84+L85+L86+L87+L88+L89+L90+L91+L92+L93+L94+L95+L96+L97+L98+L99,2)</f>
        <v>0</v>
      </c>
      <c r="G102" s="29"/>
      <c r="H102" s="29"/>
      <c r="I102" s="29"/>
      <c r="J102" s="29"/>
      <c r="K102" s="29"/>
      <c r="L102" s="29"/>
      <c r="M102" s="30"/>
    </row>
    <row r="103" spans="2:14" s="1" customFormat="1" ht="11.1" customHeight="1" x14ac:dyDescent="0.2"/>
    <row r="104" spans="2:14" s="1" customFormat="1" ht="80.099999999999994" customHeight="1" x14ac:dyDescent="0.2">
      <c r="B104" s="32" t="s">
        <v>177</v>
      </c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</row>
    <row r="105" spans="2:14" s="1" customFormat="1" ht="2.65" customHeight="1" x14ac:dyDescent="0.2"/>
    <row r="106" spans="2:14" s="1" customFormat="1" ht="110.1" customHeight="1" x14ac:dyDescent="0.2">
      <c r="B106" s="32" t="s">
        <v>178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4" s="1" customFormat="1" ht="5.25" customHeight="1" x14ac:dyDescent="0.2"/>
    <row r="108" spans="2:14" s="1" customFormat="1" ht="110.1" customHeight="1" x14ac:dyDescent="0.2">
      <c r="B108" s="17" t="s">
        <v>179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2:14" s="1" customFormat="1" ht="5.25" customHeight="1" x14ac:dyDescent="0.2"/>
    <row r="110" spans="2:14" s="1" customFormat="1" ht="37.9" customHeight="1" x14ac:dyDescent="0.2">
      <c r="B110" s="33" t="s">
        <v>170</v>
      </c>
      <c r="C110" s="33"/>
      <c r="D110" s="33"/>
      <c r="E110" s="33"/>
      <c r="F110" s="35" t="s">
        <v>171</v>
      </c>
      <c r="G110" s="35"/>
      <c r="H110" s="35"/>
      <c r="I110" s="35"/>
      <c r="J110" s="35"/>
      <c r="K110" s="35"/>
      <c r="L110" s="35"/>
    </row>
    <row r="111" spans="2:14" s="1" customFormat="1" ht="28.9" customHeight="1" x14ac:dyDescent="0.2"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2:14" s="1" customFormat="1" ht="28.9" customHeight="1" x14ac:dyDescent="0.2"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  <row r="113" spans="2:14" s="1" customFormat="1" ht="28.9" customHeight="1" x14ac:dyDescent="0.2"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</row>
    <row r="114" spans="2:14" s="1" customFormat="1" ht="28.9" customHeight="1" x14ac:dyDescent="0.2"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</row>
    <row r="115" spans="2:14" s="1" customFormat="1" ht="2.65" customHeight="1" x14ac:dyDescent="0.2"/>
    <row r="116" spans="2:14" s="1" customFormat="1" ht="203.1" customHeight="1" x14ac:dyDescent="0.2">
      <c r="B116" s="32" t="s">
        <v>180</v>
      </c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2:14" s="1" customFormat="1" ht="2.65" customHeight="1" x14ac:dyDescent="0.2"/>
    <row r="118" spans="2:14" s="1" customFormat="1" ht="36.950000000000003" customHeight="1" x14ac:dyDescent="0.2">
      <c r="B118" s="36" t="s">
        <v>181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37.9" customHeight="1" x14ac:dyDescent="0.2">
      <c r="B120" s="33" t="s">
        <v>172</v>
      </c>
      <c r="C120" s="33"/>
      <c r="D120" s="33"/>
      <c r="E120" s="33"/>
      <c r="F120" s="37" t="s">
        <v>173</v>
      </c>
      <c r="G120" s="37"/>
      <c r="H120" s="37"/>
      <c r="I120" s="37"/>
      <c r="J120" s="37"/>
      <c r="K120" s="37"/>
      <c r="L120" s="37"/>
    </row>
    <row r="121" spans="2:14" s="1" customFormat="1" ht="28.9" customHeight="1" x14ac:dyDescent="0.2"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</row>
    <row r="122" spans="2:14" s="1" customFormat="1" ht="28.9" customHeight="1" x14ac:dyDescent="0.2"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</row>
    <row r="123" spans="2:14" s="1" customFormat="1" ht="28.9" customHeight="1" x14ac:dyDescent="0.2"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</row>
    <row r="124" spans="2:14" s="1" customFormat="1" ht="28.9" customHeight="1" x14ac:dyDescent="0.2"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</row>
    <row r="125" spans="2:14" s="1" customFormat="1" ht="2.65" customHeight="1" x14ac:dyDescent="0.2"/>
    <row r="126" spans="2:14" s="1" customFormat="1" ht="159.94999999999999" customHeight="1" x14ac:dyDescent="0.2">
      <c r="B126" s="32" t="s">
        <v>182</v>
      </c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</row>
    <row r="127" spans="2:14" s="1" customFormat="1" ht="2.65" customHeight="1" x14ac:dyDescent="0.2"/>
    <row r="128" spans="2:14" s="1" customFormat="1" ht="54.95" customHeight="1" x14ac:dyDescent="0.2">
      <c r="B128" s="32" t="s">
        <v>183</v>
      </c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</row>
    <row r="129" spans="2:14" s="1" customFormat="1" ht="2.65" customHeight="1" x14ac:dyDescent="0.2"/>
    <row r="130" spans="2:14" s="1" customFormat="1" ht="60" customHeight="1" x14ac:dyDescent="0.2">
      <c r="B130" s="17" t="s">
        <v>184</v>
      </c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</row>
    <row r="131" spans="2:14" s="1" customFormat="1" ht="2.65" customHeight="1" x14ac:dyDescent="0.2"/>
    <row r="132" spans="2:14" s="1" customFormat="1" ht="48" customHeight="1" x14ac:dyDescent="0.2">
      <c r="B132" s="17" t="s">
        <v>185</v>
      </c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</row>
    <row r="133" spans="2:14" s="1" customFormat="1" ht="2.65" customHeight="1" x14ac:dyDescent="0.2"/>
    <row r="134" spans="2:14" s="1" customFormat="1" ht="125.1" customHeight="1" x14ac:dyDescent="0.2">
      <c r="B134" s="32" t="s">
        <v>186</v>
      </c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</row>
    <row r="135" spans="2:14" s="1" customFormat="1" ht="2.65" customHeight="1" x14ac:dyDescent="0.2"/>
    <row r="136" spans="2:14" s="1" customFormat="1" ht="84.95" customHeight="1" x14ac:dyDescent="0.2">
      <c r="B136" s="32" t="s">
        <v>187</v>
      </c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</row>
    <row r="137" spans="2:14" s="1" customFormat="1" ht="86.85" customHeight="1" x14ac:dyDescent="0.2"/>
    <row r="138" spans="2:14" s="1" customFormat="1" ht="17.649999999999999" customHeight="1" x14ac:dyDescent="0.2">
      <c r="I138" s="11" t="s">
        <v>169</v>
      </c>
      <c r="J138" s="11"/>
    </row>
    <row r="139" spans="2:14" s="1" customFormat="1" ht="145.15" customHeight="1" x14ac:dyDescent="0.2"/>
    <row r="140" spans="2:14" s="1" customFormat="1" ht="81.599999999999994" customHeight="1" x14ac:dyDescent="0.2">
      <c r="B140" s="18" t="s">
        <v>188</v>
      </c>
      <c r="C140" s="18"/>
      <c r="D140" s="18"/>
      <c r="E140" s="18"/>
      <c r="F140" s="18"/>
      <c r="G140" s="18"/>
      <c r="H140" s="18"/>
      <c r="I140" s="18"/>
      <c r="J140" s="18"/>
    </row>
  </sheetData>
  <mergeCells count="114">
    <mergeCell ref="B3:E3"/>
    <mergeCell ref="B5:E5"/>
    <mergeCell ref="B7:E7"/>
    <mergeCell ref="B120:E120"/>
    <mergeCell ref="B121:E121"/>
    <mergeCell ref="B122:E122"/>
    <mergeCell ref="B123:E123"/>
    <mergeCell ref="B124:E124"/>
    <mergeCell ref="F124:L124"/>
    <mergeCell ref="B10:D11"/>
    <mergeCell ref="B101:E101"/>
    <mergeCell ref="B102:E102"/>
    <mergeCell ref="B104:N104"/>
    <mergeCell ref="B106:N106"/>
    <mergeCell ref="B108:N108"/>
    <mergeCell ref="B110:E110"/>
    <mergeCell ref="B111:E111"/>
    <mergeCell ref="B112:E112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B126:N126"/>
    <mergeCell ref="B128:N128"/>
    <mergeCell ref="B130:N130"/>
    <mergeCell ref="B132:N132"/>
    <mergeCell ref="B134:N134"/>
    <mergeCell ref="B136:N136"/>
    <mergeCell ref="B140:J140"/>
    <mergeCell ref="B24:L24"/>
    <mergeCell ref="B26:L26"/>
    <mergeCell ref="B29:K29"/>
    <mergeCell ref="B34:K34"/>
    <mergeCell ref="B39:K39"/>
    <mergeCell ref="F111:L111"/>
    <mergeCell ref="F112:L112"/>
    <mergeCell ref="F113:L113"/>
    <mergeCell ref="F114:L114"/>
    <mergeCell ref="F120:L120"/>
    <mergeCell ref="F121:L121"/>
    <mergeCell ref="F122:L122"/>
    <mergeCell ref="F123:L123"/>
    <mergeCell ref="B113:E113"/>
    <mergeCell ref="B114:E114"/>
    <mergeCell ref="B116:N116"/>
    <mergeCell ref="B118:N118"/>
    <mergeCell ref="F101:M101"/>
    <mergeCell ref="F102:M102"/>
    <mergeCell ref="F110:L110"/>
    <mergeCell ref="G11:N12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9:M89"/>
    <mergeCell ref="L90:M90"/>
    <mergeCell ref="L91:M91"/>
    <mergeCell ref="L92:M92"/>
    <mergeCell ref="L93:M93"/>
    <mergeCell ref="L94:M94"/>
    <mergeCell ref="L61:M61"/>
    <mergeCell ref="L62:M62"/>
    <mergeCell ref="L63:M63"/>
    <mergeCell ref="L64:M64"/>
    <mergeCell ref="L65:M65"/>
    <mergeCell ref="B4:D4"/>
    <mergeCell ref="B44:K44"/>
    <mergeCell ref="B49:K49"/>
    <mergeCell ref="B6:D6"/>
    <mergeCell ref="B8:D8"/>
    <mergeCell ref="E14:G14"/>
    <mergeCell ref="B16:I16"/>
    <mergeCell ref="B18:I18"/>
    <mergeCell ref="B20:I20"/>
    <mergeCell ref="B22:I22"/>
    <mergeCell ref="L95:M95"/>
    <mergeCell ref="L96:M96"/>
    <mergeCell ref="L97:M97"/>
    <mergeCell ref="L98:M98"/>
    <mergeCell ref="L99:M99"/>
    <mergeCell ref="I138:J13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2024-10-07T08:46:43Z</dcterms:created>
  <dcterms:modified xsi:type="dcterms:W3CDTF">2024-10-15T12:01:02Z</dcterms:modified>
</cp:coreProperties>
</file>